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50" windowWidth="11055" windowHeight="14340" activeTab="2"/>
  </bookViews>
  <sheets>
    <sheet name="Intern" sheetId="1" r:id="rId1"/>
    <sheet name="Erläuterungen" sheetId="2" r:id="rId2"/>
    <sheet name="Veröffentlichung Stand 20.01.20" sheetId="4" r:id="rId3"/>
  </sheets>
  <definedNames>
    <definedName name="_xlnm.Print_Area" localSheetId="1">Erläuterungen!$A$1:$F$13</definedName>
  </definedNames>
  <calcPr calcId="145621"/>
</workbook>
</file>

<file path=xl/calcChain.xml><?xml version="1.0" encoding="utf-8"?>
<calcChain xmlns="http://schemas.openxmlformats.org/spreadsheetml/2006/main">
  <c r="D44" i="1" l="1"/>
  <c r="D59" i="4" l="1"/>
  <c r="D58" i="4"/>
  <c r="D57" i="4"/>
  <c r="D56" i="4"/>
  <c r="D27" i="1" l="1"/>
  <c r="D13" i="2" l="1"/>
  <c r="B13" i="2"/>
  <c r="B30" i="4" s="1"/>
  <c r="B30" i="1" l="1"/>
  <c r="D59" i="1" l="1"/>
  <c r="D58" i="1"/>
  <c r="D57" i="1"/>
  <c r="D56" i="1"/>
</calcChain>
</file>

<file path=xl/sharedStrings.xml><?xml version="1.0" encoding="utf-8"?>
<sst xmlns="http://schemas.openxmlformats.org/spreadsheetml/2006/main" count="192" uniqueCount="83">
  <si>
    <t>Maßnahme</t>
  </si>
  <si>
    <t>RAB</t>
  </si>
  <si>
    <t>RSV</t>
  </si>
  <si>
    <t>Summe</t>
  </si>
  <si>
    <t>Alb Taxi Kraus</t>
  </si>
  <si>
    <t>MiniCar R. Griesinger</t>
  </si>
  <si>
    <t>Taxi Volker Frei</t>
  </si>
  <si>
    <t>Defizitausgleich ALV Raum Münsingen</t>
  </si>
  <si>
    <t>Defizitausgleich ALV Raum Bad Urach</t>
  </si>
  <si>
    <t>3) Anmelde-Linienverkehre</t>
  </si>
  <si>
    <t>Verkehrsunternehmer</t>
  </si>
  <si>
    <t>Linie</t>
  </si>
  <si>
    <t>Maßnahmenbeschreibung</t>
  </si>
  <si>
    <t>1) Schülerbeförderungsleistungen im Buslinienverkehr</t>
  </si>
  <si>
    <t>Linie(n)</t>
  </si>
  <si>
    <t>2) Sonstige Angebotserweiterungen im Buslinienverkehr</t>
  </si>
  <si>
    <t>Defizitausgleich ALV Eningen - St. Johann</t>
  </si>
  <si>
    <t>Defizitausgleich ALV Reutlingen - Wannweil - Kirchentellinsfurt</t>
  </si>
  <si>
    <t>Defizitausgleich ALV Reutlingen - Sonnenbühl</t>
  </si>
  <si>
    <t>4) Schienenpersonennahverkehr</t>
  </si>
  <si>
    <t>Verkehrsinfrastruktur-unternehmer</t>
  </si>
  <si>
    <t>Erms-Neckar -Bahn AG</t>
  </si>
  <si>
    <t>KBS 763</t>
  </si>
  <si>
    <t>Angebotsverdichtung zu Schwachlastzeiten auf der Relation Reutlingen - Hayingen / Zwiefalten</t>
  </si>
  <si>
    <t>Fahrplanverbesserung  Reutlingen - Trochtelfingen - Gammertingen (Freizeitverkehr)</t>
  </si>
  <si>
    <t>Zusammenstellung</t>
  </si>
  <si>
    <t>DB ZugBus Regionalverkehr Alb-Bodensee GmbH (RAB)</t>
  </si>
  <si>
    <t>Omnibus Kurzenberger GmbH</t>
  </si>
  <si>
    <t>Ganter-Reisen GmbH &amp; Co. KG</t>
  </si>
  <si>
    <t>Hausmann + Bauer GmbH + Co. KG</t>
  </si>
  <si>
    <t xml:space="preserve">Reutlinger Stadtverkehrsgesellschaft  mbH Hogenmüller &amp; Kull Co. KG </t>
  </si>
  <si>
    <t>Schülerfahrten zu Schulen in Engstingen</t>
  </si>
  <si>
    <t>Schülerfahrten zu Schulen in Pliezhausen</t>
  </si>
  <si>
    <t>Schülerfahrten zu Schulen in Pliezhausen und Walddorfhäslach</t>
  </si>
  <si>
    <t>Schülerfahrten zu Schulen in Walddorfhäslach</t>
  </si>
  <si>
    <t>172, 173</t>
  </si>
  <si>
    <t>Schülerfahrten zu Schulen in Trochtelfingen, Engstingen und Reutlingen</t>
  </si>
  <si>
    <t>Schülerfahrten zu Schulen in Bad Urach, Hülben und Römerstein</t>
  </si>
  <si>
    <t>Defizitausgleich ALV Raum Engstingen</t>
  </si>
  <si>
    <t>Der Landkreis Reutlingen veröffentlicht in der nachstehenden Zusammenstellung die in seinem Zuständigkeitsbereich anfallenden gemeinwirtschaftlichen Verpflichtungen, die ausgewählten Betreiber und die von ihm zur Abgeltung dieser gemeinwirtschaftlichen Verpflichtungen gewährten Ausgleichsleistungen.</t>
  </si>
  <si>
    <t>Kurz Omnibusverkehr GmbH</t>
  </si>
  <si>
    <t>7607, 400</t>
  </si>
  <si>
    <t>Taxi Mohamad Karnib</t>
  </si>
  <si>
    <t>Defizitausgleich ALV Raum Metzingen</t>
  </si>
  <si>
    <t>Defizitausgleich Nacht-ALV Reutlingen - Ermstal</t>
  </si>
  <si>
    <t>100, 197, 199, 201, 202, 203, 7640</t>
  </si>
  <si>
    <t>100, 173, 345 A, 7643, 7646</t>
  </si>
  <si>
    <t>TiMoBile GmbH</t>
  </si>
  <si>
    <t>335, 345, 7606, 7618, 7643</t>
  </si>
  <si>
    <t>7643, 7644</t>
  </si>
  <si>
    <t>1, 2, N1, N2, 100, 101, 108, 197, 199, 201, 202, 203, 763, 7646</t>
  </si>
  <si>
    <t>Summe sonstige Angebotserweiterungen - nachrichtlich</t>
  </si>
  <si>
    <t>Bus zum Ferienexpress</t>
  </si>
  <si>
    <t>Anteile LK Reutlingen</t>
  </si>
  <si>
    <t>Nachtbus N81</t>
  </si>
  <si>
    <t>SUMME</t>
  </si>
  <si>
    <t>Gesamtbericht des Landkreises Reutlingen über gemeinwirtschaftliche Verpflichtungen in seinem Zuständigkeitsbereich (Veröffentlichung gemäß Artikel 7 Abs. 1 der VO (EG) 1370/2007)</t>
  </si>
  <si>
    <t>X3</t>
  </si>
  <si>
    <t>Zuschuss zur Unterhaltung der Gleisinfrastruktur auf der Ermstalbahn (Strecke Metzingen - Bad Urach)</t>
  </si>
  <si>
    <t>ALV K'furt (Abwicklung über TÜ)</t>
  </si>
  <si>
    <t>Badebus Römerstein-Westerhheim</t>
  </si>
  <si>
    <t>INTERN</t>
  </si>
  <si>
    <t>Ausgleich für Defizit beim SonnenalbExpress (Freizeitverkehr)</t>
  </si>
  <si>
    <t>Ausgleich für Defizit beim Biosphärenbus (Freizeitverkehr)</t>
  </si>
  <si>
    <t>Zuschuss Defizitausgleich</t>
  </si>
  <si>
    <t>als Vergleich</t>
  </si>
  <si>
    <t>Ausgleich für Defizit beim Lautertalfreizeitbus (Freizeitverkehr)</t>
  </si>
  <si>
    <t>Robert Bayer GmbH</t>
  </si>
  <si>
    <t>Nachrichtlich:
Der Landkreis Reutlingen zahlt Zuschüsse an die Stadt Münsingen und die Gemeinde Westerheim zum Defizitausgleich für Angebotserweiterungen im Freizeitverkehr sowie an den Landkreis Tübingen zum Defizitausgleich einer Nachtbuslinie und eines Anmelde-Linienverkehrs.</t>
  </si>
  <si>
    <t>SWEG</t>
  </si>
  <si>
    <t>Südwestdeutsche Landesverkehrs-AG (SWEG)</t>
  </si>
  <si>
    <t>Zuschuss 2018</t>
  </si>
  <si>
    <t>Summe 2018:</t>
  </si>
  <si>
    <t>Erläuterungen zu im Bericht 2018 genannte Summen</t>
  </si>
  <si>
    <t>Stand 05.11.19 - we</t>
  </si>
  <si>
    <t>335, 345 B, 7606, 7618, 7643</t>
  </si>
  <si>
    <t>440.824 EUR</t>
  </si>
  <si>
    <t>38.002 EUR</t>
  </si>
  <si>
    <t>596.525 EUR</t>
  </si>
  <si>
    <t>Schülerfahrten zu Schulen in Engstingen, Münsingen, Reutlingen, Bad Urach, Zwiefalten, Hayingen und Pfronstetten</t>
  </si>
  <si>
    <t xml:space="preserve">333, 335, 
345 A, 345 B, 347,  7607, 7618 </t>
  </si>
  <si>
    <t>Stand: 12.12.2019</t>
  </si>
  <si>
    <t>333, 335, 
345 A, 345 B, 347, 7607, 7618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</si>
</sst>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EUR&quot;"/>
    <numFmt numFmtId="165" formatCode="#,##0\ _E_U_R"/>
    <numFmt numFmtId="166" formatCode="#,##0.00\ &quot;€&quot;"/>
    <numFmt numFmtId="167" formatCode="#,##0\ [$EUR]"/>
  </numFmts>
  <fonts count="5" x14ac:knownFonts="1">
    <font>
      <sz val="11"/>
      <color theme="1"/>
      <name val="Calibri"/>
      <family val="2"/>
      <scheme val="minor"/>
    </font>
    <font>
      <b/>
      <sz val="11"/>
      <color theme="1"/>
      <name val="Calibri"/>
      <family val="2"/>
      <scheme val="minor"/>
    </font>
    <font>
      <b/>
      <sz val="12"/>
      <color theme="1"/>
      <name val="Calibri"/>
      <family val="2"/>
      <scheme val="minor"/>
    </font>
    <font>
      <u/>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1">
    <xf numFmtId="0" fontId="0" fillId="0" borderId="0"/>
  </cellStyleXfs>
  <cellXfs count="113">
    <xf numFmtId="0" fontId="0" fillId="0" borderId="0" xfId="0"/>
    <xf numFmtId="0" fontId="1" fillId="0" borderId="0" xfId="0" applyFont="1"/>
    <xf numFmtId="0" fontId="0" fillId="0" borderId="0" xfId="0" applyAlignment="1">
      <alignment wrapText="1"/>
    </xf>
    <xf numFmtId="0" fontId="0" fillId="0" borderId="0" xfId="0" applyAlignment="1">
      <alignment horizontal="left"/>
    </xf>
    <xf numFmtId="0" fontId="1" fillId="0" borderId="0" xfId="0" applyFont="1" applyAlignment="1">
      <alignment horizontal="left"/>
    </xf>
    <xf numFmtId="0" fontId="1" fillId="0" borderId="0" xfId="0" applyFont="1" applyAlignment="1">
      <alignment wrapText="1"/>
    </xf>
    <xf numFmtId="0" fontId="1" fillId="0" borderId="1" xfId="0" applyFont="1" applyBorder="1" applyAlignment="1">
      <alignment horizontal="left"/>
    </xf>
    <xf numFmtId="0" fontId="0" fillId="0" borderId="0" xfId="0" applyFont="1" applyBorder="1" applyAlignment="1">
      <alignment wrapText="1"/>
    </xf>
    <xf numFmtId="0" fontId="1" fillId="0" borderId="1" xfId="0" applyFont="1" applyBorder="1" applyAlignment="1">
      <alignment wrapText="1"/>
    </xf>
    <xf numFmtId="0" fontId="0" fillId="0" borderId="0" xfId="0" applyFont="1" applyAlignment="1">
      <alignment wrapText="1"/>
    </xf>
    <xf numFmtId="0" fontId="0" fillId="0" borderId="0" xfId="0" applyFont="1" applyBorder="1" applyAlignment="1">
      <alignment horizontal="left" wrapText="1"/>
    </xf>
    <xf numFmtId="0" fontId="1" fillId="0" borderId="1" xfId="0" applyFont="1" applyBorder="1" applyAlignment="1">
      <alignment horizontal="left" wrapText="1"/>
    </xf>
    <xf numFmtId="0" fontId="1" fillId="0" borderId="1" xfId="0" applyFont="1" applyFill="1" applyBorder="1" applyAlignment="1">
      <alignment wrapText="1"/>
    </xf>
    <xf numFmtId="164" fontId="0" fillId="0" borderId="0" xfId="0" applyNumberFormat="1"/>
    <xf numFmtId="0" fontId="0" fillId="0" borderId="0" xfId="0" applyAlignment="1"/>
    <xf numFmtId="166" fontId="0" fillId="0" borderId="0" xfId="0" applyNumberFormat="1"/>
    <xf numFmtId="166" fontId="0" fillId="0" borderId="0" xfId="0" applyNumberFormat="1" applyBorder="1"/>
    <xf numFmtId="0" fontId="1" fillId="0" borderId="0" xfId="0" applyFont="1" applyAlignment="1"/>
    <xf numFmtId="0" fontId="1" fillId="0" borderId="1" xfId="0" applyFont="1" applyFill="1" applyBorder="1" applyAlignment="1"/>
    <xf numFmtId="0" fontId="1" fillId="0" borderId="0" xfId="0" applyFont="1" applyAlignment="1">
      <alignment wrapText="1"/>
    </xf>
    <xf numFmtId="0" fontId="0" fillId="0" borderId="0" xfId="0" applyAlignment="1"/>
    <xf numFmtId="0" fontId="0" fillId="0" borderId="0" xfId="0" applyAlignment="1">
      <alignment wrapText="1"/>
    </xf>
    <xf numFmtId="0" fontId="1" fillId="2" borderId="1" xfId="0" applyFont="1" applyFill="1" applyBorder="1" applyAlignment="1"/>
    <xf numFmtId="0" fontId="1" fillId="2" borderId="1" xfId="0" applyFont="1" applyFill="1" applyBorder="1" applyAlignment="1">
      <alignment horizontal="left"/>
    </xf>
    <xf numFmtId="0" fontId="1" fillId="2" borderId="1" xfId="0" applyFont="1" applyFill="1" applyBorder="1" applyAlignment="1">
      <alignment wrapText="1"/>
    </xf>
    <xf numFmtId="0" fontId="1" fillId="2" borderId="1" xfId="0" applyFont="1" applyFill="1" applyBorder="1" applyAlignment="1">
      <alignment horizontal="left" wrapText="1"/>
    </xf>
    <xf numFmtId="0" fontId="1" fillId="0" borderId="0" xfId="0" applyFont="1" applyFill="1" applyAlignment="1"/>
    <xf numFmtId="0" fontId="1" fillId="0" borderId="0" xfId="0" applyFont="1" applyBorder="1" applyAlignment="1">
      <alignment wrapText="1"/>
    </xf>
    <xf numFmtId="0" fontId="1" fillId="0" borderId="0" xfId="0" applyFont="1" applyBorder="1" applyAlignment="1">
      <alignment horizontal="left" wrapText="1"/>
    </xf>
    <xf numFmtId="167" fontId="1" fillId="0" borderId="0" xfId="0" applyNumberFormat="1" applyFont="1" applyBorder="1" applyAlignment="1">
      <alignment wrapText="1"/>
    </xf>
    <xf numFmtId="167" fontId="1" fillId="0" borderId="1" xfId="0" applyNumberFormat="1" applyFont="1" applyBorder="1" applyAlignment="1">
      <alignment wrapText="1"/>
    </xf>
    <xf numFmtId="167" fontId="0" fillId="0" borderId="1" xfId="0" applyNumberFormat="1" applyBorder="1" applyAlignment="1"/>
    <xf numFmtId="167" fontId="0" fillId="0" borderId="1" xfId="0" applyNumberFormat="1" applyBorder="1" applyAlignment="1">
      <alignment wrapText="1"/>
    </xf>
    <xf numFmtId="166" fontId="0" fillId="0" borderId="0" xfId="0" applyNumberFormat="1" applyFill="1" applyBorder="1"/>
    <xf numFmtId="166" fontId="0" fillId="0" borderId="0" xfId="0" applyNumberFormat="1" applyFill="1"/>
    <xf numFmtId="0" fontId="0" fillId="0" borderId="0" xfId="0" applyFill="1"/>
    <xf numFmtId="0" fontId="0" fillId="0" borderId="0" xfId="0" applyFill="1" applyAlignment="1">
      <alignment horizontal="right"/>
    </xf>
    <xf numFmtId="0" fontId="2" fillId="0" borderId="0" xfId="0" applyFont="1" applyFill="1"/>
    <xf numFmtId="0" fontId="3" fillId="0" borderId="0" xfId="0" applyFont="1" applyFill="1"/>
    <xf numFmtId="166" fontId="1" fillId="0" borderId="0" xfId="0" applyNumberFormat="1" applyFont="1" applyFill="1"/>
    <xf numFmtId="0" fontId="0" fillId="0" borderId="0" xfId="0" applyFill="1" applyBorder="1"/>
    <xf numFmtId="164" fontId="1" fillId="0" borderId="0" xfId="0" applyNumberFormat="1" applyFont="1" applyFill="1" applyAlignment="1">
      <alignment horizontal="left"/>
    </xf>
    <xf numFmtId="165" fontId="0" fillId="0" borderId="0" xfId="0" applyNumberFormat="1" applyFill="1" applyAlignment="1"/>
    <xf numFmtId="0" fontId="0" fillId="3" borderId="0" xfId="0" applyFont="1" applyFill="1" applyAlignment="1">
      <alignment horizontal="center" wrapText="1"/>
    </xf>
    <xf numFmtId="0" fontId="1" fillId="3" borderId="0" xfId="0" applyFont="1" applyFill="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0" fillId="0" borderId="1" xfId="0" applyFill="1" applyBorder="1" applyAlignment="1">
      <alignment vertical="center" wrapText="1"/>
    </xf>
    <xf numFmtId="166" fontId="0" fillId="0" borderId="5" xfId="0" applyNumberFormat="1" applyFill="1" applyBorder="1"/>
    <xf numFmtId="166" fontId="1" fillId="0" borderId="0" xfId="0" applyNumberFormat="1" applyFont="1" applyFill="1" applyBorder="1"/>
    <xf numFmtId="0" fontId="1" fillId="0" borderId="0" xfId="0" applyFont="1" applyFill="1"/>
    <xf numFmtId="166" fontId="1" fillId="0" borderId="5" xfId="0" applyNumberFormat="1" applyFont="1" applyFill="1" applyBorder="1"/>
    <xf numFmtId="0" fontId="0" fillId="0" borderId="1" xfId="0" applyFill="1" applyBorder="1" applyAlignment="1">
      <alignment horizontal="left" vertical="center" wrapText="1"/>
    </xf>
    <xf numFmtId="0" fontId="3" fillId="0" borderId="0" xfId="0" applyFont="1" applyFill="1" applyBorder="1"/>
    <xf numFmtId="0" fontId="0" fillId="0" borderId="5" xfId="0" applyFill="1" applyBorder="1"/>
    <xf numFmtId="167" fontId="1" fillId="0" borderId="1" xfId="0" applyNumberFormat="1" applyFont="1" applyFill="1" applyBorder="1" applyAlignment="1">
      <alignment vertical="center" wrapText="1"/>
    </xf>
    <xf numFmtId="0" fontId="1" fillId="0" borderId="0" xfId="0" applyFont="1" applyAlignment="1">
      <alignment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167" fontId="0" fillId="0" borderId="8" xfId="0" applyNumberFormat="1" applyFill="1" applyBorder="1" applyAlignment="1">
      <alignment vertical="center" wrapText="1"/>
    </xf>
    <xf numFmtId="0" fontId="0" fillId="0" borderId="0" xfId="0" applyBorder="1"/>
    <xf numFmtId="167" fontId="0" fillId="0" borderId="9" xfId="0" applyNumberFormat="1" applyFill="1" applyBorder="1" applyAlignment="1">
      <alignment vertical="center" wrapText="1"/>
    </xf>
    <xf numFmtId="167" fontId="0" fillId="0" borderId="6" xfId="0" applyNumberFormat="1" applyFill="1" applyBorder="1" applyAlignment="1">
      <alignment vertical="center" wrapText="1"/>
    </xf>
    <xf numFmtId="167" fontId="0" fillId="0" borderId="7" xfId="0" applyNumberFormat="1" applyFill="1" applyBorder="1" applyAlignment="1">
      <alignment vertical="center" wrapText="1"/>
    </xf>
    <xf numFmtId="167" fontId="0" fillId="0" borderId="7" xfId="0" applyNumberFormat="1" applyFont="1" applyFill="1" applyBorder="1" applyAlignment="1">
      <alignment vertical="center" wrapText="1"/>
    </xf>
    <xf numFmtId="167" fontId="0" fillId="0" borderId="6" xfId="0" applyNumberFormat="1" applyFont="1" applyFill="1" applyBorder="1" applyAlignment="1">
      <alignment vertical="center" wrapText="1"/>
    </xf>
    <xf numFmtId="167" fontId="0" fillId="0" borderId="8" xfId="0" applyNumberFormat="1" applyFont="1" applyFill="1" applyBorder="1" applyAlignment="1">
      <alignment vertical="center" wrapText="1"/>
    </xf>
    <xf numFmtId="0" fontId="0" fillId="0" borderId="0" xfId="0" applyFont="1" applyFill="1" applyAlignment="1">
      <alignment horizontal="center" wrapText="1"/>
    </xf>
    <xf numFmtId="0" fontId="1" fillId="0" borderId="0" xfId="0" applyFont="1" applyFill="1" applyAlignment="1">
      <alignment horizontal="center" vertical="center" wrapText="1"/>
    </xf>
    <xf numFmtId="0" fontId="0" fillId="0" borderId="0" xfId="0" applyFill="1" applyAlignment="1">
      <alignment wrapText="1"/>
    </xf>
    <xf numFmtId="0" fontId="0" fillId="4" borderId="1" xfId="0" applyFill="1" applyBorder="1" applyAlignment="1">
      <alignment vertical="center" wrapText="1"/>
    </xf>
    <xf numFmtId="0" fontId="0" fillId="4" borderId="1" xfId="0" applyFill="1" applyBorder="1" applyAlignment="1">
      <alignment horizontal="left" vertical="center" wrapText="1"/>
    </xf>
    <xf numFmtId="167" fontId="0" fillId="4" borderId="1" xfId="0" applyNumberFormat="1" applyFill="1" applyBorder="1" applyAlignment="1">
      <alignment vertical="center" wrapText="1"/>
    </xf>
    <xf numFmtId="0" fontId="1" fillId="4" borderId="1" xfId="0" applyFont="1" applyFill="1" applyBorder="1" applyAlignment="1">
      <alignment wrapText="1"/>
    </xf>
    <xf numFmtId="0" fontId="1" fillId="4" borderId="1" xfId="0" applyFont="1" applyFill="1" applyBorder="1" applyAlignment="1">
      <alignment horizontal="left" wrapText="1"/>
    </xf>
    <xf numFmtId="167" fontId="1" fillId="4" borderId="1" xfId="0" applyNumberFormat="1" applyFont="1" applyFill="1" applyBorder="1" applyAlignment="1">
      <alignment wrapText="1"/>
    </xf>
    <xf numFmtId="167" fontId="0" fillId="4" borderId="1" xfId="0" applyNumberFormat="1" applyFill="1" applyBorder="1" applyAlignment="1"/>
    <xf numFmtId="167" fontId="0" fillId="0" borderId="1" xfId="0" applyNumberFormat="1" applyFill="1" applyBorder="1" applyAlignment="1">
      <alignment vertical="center" wrapText="1"/>
    </xf>
    <xf numFmtId="0" fontId="4" fillId="4" borderId="1" xfId="0" applyFont="1" applyFill="1" applyBorder="1" applyAlignment="1">
      <alignment horizontal="left" vertical="center" wrapText="1"/>
    </xf>
    <xf numFmtId="0" fontId="1" fillId="0" borderId="1" xfId="0" applyFont="1" applyFill="1" applyBorder="1" applyAlignment="1">
      <alignment horizontal="left"/>
    </xf>
    <xf numFmtId="167" fontId="1" fillId="0" borderId="1" xfId="0" applyNumberFormat="1" applyFont="1" applyFill="1" applyBorder="1" applyAlignment="1">
      <alignment wrapText="1"/>
    </xf>
    <xf numFmtId="167" fontId="0" fillId="0" borderId="1" xfId="0" applyNumberFormat="1" applyFont="1" applyFill="1" applyBorder="1" applyAlignment="1">
      <alignment horizontal="right" vertical="center" wrapText="1"/>
    </xf>
    <xf numFmtId="167" fontId="0" fillId="0" borderId="1" xfId="0" applyNumberFormat="1" applyFont="1" applyFill="1" applyBorder="1" applyAlignment="1">
      <alignment vertical="center" wrapText="1"/>
    </xf>
    <xf numFmtId="0" fontId="1" fillId="0" borderId="1" xfId="0" applyFont="1" applyFill="1" applyBorder="1" applyAlignment="1">
      <alignment horizontal="left" wrapText="1"/>
    </xf>
    <xf numFmtId="167" fontId="1" fillId="0" borderId="1" xfId="0" applyNumberFormat="1" applyFont="1" applyFill="1" applyBorder="1" applyAlignment="1">
      <alignment horizontal="right" vertical="center" wrapText="1"/>
    </xf>
    <xf numFmtId="167" fontId="0" fillId="0" borderId="1" xfId="0" applyNumberFormat="1" applyFill="1" applyBorder="1" applyAlignment="1">
      <alignment horizontal="right"/>
    </xf>
    <xf numFmtId="0" fontId="0" fillId="4" borderId="1" xfId="0" applyFill="1" applyBorder="1" applyAlignment="1">
      <alignment vertical="center"/>
    </xf>
    <xf numFmtId="0" fontId="0" fillId="4" borderId="1" xfId="0" applyFill="1" applyBorder="1" applyAlignment="1">
      <alignment horizontal="left" vertical="center"/>
    </xf>
    <xf numFmtId="167" fontId="0" fillId="4" borderId="1" xfId="0" applyNumberFormat="1" applyFill="1" applyBorder="1" applyAlignment="1">
      <alignment wrapText="1"/>
    </xf>
    <xf numFmtId="167" fontId="1" fillId="0" borderId="1" xfId="0" applyNumberFormat="1" applyFont="1" applyBorder="1" applyAlignment="1">
      <alignment horizontal="right" wrapText="1"/>
    </xf>
    <xf numFmtId="167" fontId="0" fillId="0" borderId="1" xfId="0" applyNumberFormat="1" applyBorder="1" applyAlignment="1">
      <alignment horizontal="right"/>
    </xf>
    <xf numFmtId="0" fontId="1" fillId="0" borderId="0" xfId="0" applyFont="1" applyAlignment="1">
      <alignment wrapText="1"/>
    </xf>
    <xf numFmtId="0" fontId="0" fillId="0" borderId="0" xfId="0" applyFont="1" applyAlignment="1">
      <alignment vertical="center" wrapText="1"/>
    </xf>
    <xf numFmtId="0" fontId="0" fillId="0" borderId="0" xfId="0" applyFill="1" applyAlignment="1">
      <alignment wrapText="1"/>
    </xf>
    <xf numFmtId="0" fontId="0" fillId="0" borderId="0" xfId="0" applyFill="1" applyAlignment="1"/>
    <xf numFmtId="0" fontId="0" fillId="4" borderId="2" xfId="0" applyFill="1" applyBorder="1" applyAlignment="1"/>
    <xf numFmtId="0" fontId="0" fillId="4" borderId="4" xfId="0" applyFill="1" applyBorder="1" applyAlignment="1"/>
    <xf numFmtId="0" fontId="0" fillId="4" borderId="3" xfId="0" applyFill="1" applyBorder="1" applyAlignment="1"/>
    <xf numFmtId="0" fontId="1" fillId="2" borderId="2" xfId="0" applyFont="1" applyFill="1" applyBorder="1" applyAlignment="1"/>
    <xf numFmtId="0" fontId="0" fillId="2" borderId="4" xfId="0" applyFill="1" applyBorder="1" applyAlignment="1"/>
    <xf numFmtId="0" fontId="0" fillId="2" borderId="3" xfId="0" applyFill="1" applyBorder="1" applyAlignment="1"/>
    <xf numFmtId="0" fontId="0" fillId="0" borderId="2" xfId="0" applyFill="1" applyBorder="1" applyAlignment="1"/>
    <xf numFmtId="0" fontId="0" fillId="0" borderId="4" xfId="0" applyFill="1" applyBorder="1" applyAlignment="1"/>
    <xf numFmtId="0" fontId="0" fillId="0" borderId="3" xfId="0" applyFill="1" applyBorder="1" applyAlignment="1"/>
    <xf numFmtId="0" fontId="0" fillId="4" borderId="2" xfId="0" applyFill="1" applyBorder="1" applyAlignment="1">
      <alignment wrapText="1"/>
    </xf>
    <xf numFmtId="0" fontId="0" fillId="4" borderId="4" xfId="0" applyFill="1" applyBorder="1" applyAlignment="1">
      <alignment wrapText="1"/>
    </xf>
    <xf numFmtId="0" fontId="0" fillId="4" borderId="3" xfId="0" applyFill="1" applyBorder="1" applyAlignment="1">
      <alignment wrapText="1"/>
    </xf>
    <xf numFmtId="0" fontId="0" fillId="0" borderId="2" xfId="0" applyBorder="1" applyAlignment="1"/>
    <xf numFmtId="0" fontId="0" fillId="0" borderId="4" xfId="0" applyBorder="1" applyAlignment="1"/>
    <xf numFmtId="0" fontId="0" fillId="0" borderId="3" xfId="0" applyBorder="1" applyAlignment="1"/>
    <xf numFmtId="0" fontId="0" fillId="0" borderId="2" xfId="0" applyBorder="1" applyAlignment="1">
      <alignment wrapText="1"/>
    </xf>
    <xf numFmtId="0" fontId="0" fillId="0" borderId="4" xfId="0" applyBorder="1" applyAlignment="1">
      <alignment wrapText="1"/>
    </xf>
    <xf numFmtId="0" fontId="0" fillId="0" borderId="3" xfId="0"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WhiteSpace="0" zoomScaleNormal="100" zoomScalePageLayoutView="120" workbookViewId="0">
      <selection sqref="A1:D1"/>
    </sheetView>
  </sheetViews>
  <sheetFormatPr baseColWidth="10" defaultRowHeight="15" x14ac:dyDescent="0.25"/>
  <cols>
    <col min="1" max="1" width="24.28515625" customWidth="1"/>
    <col min="2" max="2" width="16.140625" customWidth="1"/>
    <col min="3" max="3" width="33" customWidth="1"/>
    <col min="4" max="4" width="13.28515625" bestFit="1" customWidth="1"/>
  </cols>
  <sheetData>
    <row r="1" spans="1:6" ht="30.75" customHeight="1" x14ac:dyDescent="0.25">
      <c r="A1" s="91" t="s">
        <v>56</v>
      </c>
      <c r="B1" s="91"/>
      <c r="C1" s="91"/>
      <c r="D1" s="91"/>
    </row>
    <row r="2" spans="1:6" x14ac:dyDescent="0.25">
      <c r="A2" s="1"/>
      <c r="B2" s="1"/>
      <c r="C2" s="1"/>
      <c r="D2" s="1"/>
    </row>
    <row r="3" spans="1:6" ht="61.5" customHeight="1" x14ac:dyDescent="0.25">
      <c r="A3" s="92" t="s">
        <v>39</v>
      </c>
      <c r="B3" s="92"/>
      <c r="C3" s="92"/>
      <c r="D3" s="92"/>
    </row>
    <row r="4" spans="1:6" x14ac:dyDescent="0.25">
      <c r="A4" s="9"/>
      <c r="B4" s="9"/>
      <c r="C4" s="43" t="s">
        <v>81</v>
      </c>
      <c r="D4" s="44" t="s">
        <v>61</v>
      </c>
    </row>
    <row r="5" spans="1:6" x14ac:dyDescent="0.25">
      <c r="A5" s="1" t="s">
        <v>13</v>
      </c>
      <c r="B5" s="4"/>
      <c r="C5" s="5"/>
      <c r="D5" s="19"/>
    </row>
    <row r="6" spans="1:6" x14ac:dyDescent="0.25">
      <c r="A6" s="1"/>
      <c r="B6" s="4"/>
      <c r="C6" s="5"/>
      <c r="D6" s="19"/>
    </row>
    <row r="7" spans="1:6" x14ac:dyDescent="0.25">
      <c r="A7" s="22" t="s">
        <v>10</v>
      </c>
      <c r="B7" s="23" t="s">
        <v>14</v>
      </c>
      <c r="C7" s="24" t="s">
        <v>12</v>
      </c>
      <c r="D7" s="24" t="s">
        <v>71</v>
      </c>
    </row>
    <row r="8" spans="1:6" ht="90" customHeight="1" x14ac:dyDescent="0.25">
      <c r="A8" s="57" t="s">
        <v>26</v>
      </c>
      <c r="B8" s="58" t="s">
        <v>80</v>
      </c>
      <c r="C8" s="57" t="s">
        <v>79</v>
      </c>
      <c r="D8" s="81" t="s">
        <v>76</v>
      </c>
    </row>
    <row r="9" spans="1:6" ht="47.25" customHeight="1" x14ac:dyDescent="0.25">
      <c r="A9" s="57" t="s">
        <v>70</v>
      </c>
      <c r="B9" s="58">
        <v>400</v>
      </c>
      <c r="C9" s="57" t="s">
        <v>36</v>
      </c>
      <c r="D9" s="82">
        <v>33195.18</v>
      </c>
    </row>
    <row r="10" spans="1:6" ht="30" x14ac:dyDescent="0.25">
      <c r="A10" s="57" t="s">
        <v>27</v>
      </c>
      <c r="B10" s="58">
        <v>102</v>
      </c>
      <c r="C10" s="57" t="s">
        <v>31</v>
      </c>
      <c r="D10" s="82">
        <v>28618</v>
      </c>
    </row>
    <row r="11" spans="1:6" ht="32.25" customHeight="1" x14ac:dyDescent="0.25">
      <c r="A11" s="57" t="s">
        <v>40</v>
      </c>
      <c r="B11" s="58">
        <v>105</v>
      </c>
      <c r="C11" s="57" t="s">
        <v>32</v>
      </c>
      <c r="D11" s="82">
        <v>28916</v>
      </c>
    </row>
    <row r="12" spans="1:6" ht="30" x14ac:dyDescent="0.25">
      <c r="A12" s="57" t="s">
        <v>28</v>
      </c>
      <c r="B12" s="58" t="s">
        <v>35</v>
      </c>
      <c r="C12" s="57" t="s">
        <v>37</v>
      </c>
      <c r="D12" s="81" t="s">
        <v>77</v>
      </c>
      <c r="F12" s="13"/>
    </row>
    <row r="13" spans="1:6" ht="61.5" customHeight="1" x14ac:dyDescent="0.25">
      <c r="A13" s="57" t="s">
        <v>30</v>
      </c>
      <c r="B13" s="58">
        <v>33</v>
      </c>
      <c r="C13" s="57" t="s">
        <v>33</v>
      </c>
      <c r="D13" s="82">
        <v>33600</v>
      </c>
    </row>
    <row r="14" spans="1:6" ht="30" x14ac:dyDescent="0.25">
      <c r="A14" s="57" t="s">
        <v>29</v>
      </c>
      <c r="B14" s="58">
        <v>189</v>
      </c>
      <c r="C14" s="57" t="s">
        <v>34</v>
      </c>
      <c r="D14" s="82">
        <v>22286</v>
      </c>
    </row>
    <row r="15" spans="1:6" x14ac:dyDescent="0.25">
      <c r="A15" s="12" t="s">
        <v>3</v>
      </c>
      <c r="B15" s="83"/>
      <c r="C15" s="12"/>
      <c r="D15" s="84" t="s">
        <v>78</v>
      </c>
    </row>
    <row r="16" spans="1:6" x14ac:dyDescent="0.25">
      <c r="A16" s="27"/>
      <c r="B16" s="28"/>
      <c r="C16" s="27"/>
      <c r="D16" s="29"/>
    </row>
    <row r="17" spans="1:5" ht="15" customHeight="1" x14ac:dyDescent="0.25">
      <c r="A17" s="7"/>
      <c r="B17" s="10"/>
      <c r="C17" s="7"/>
      <c r="D17" s="7"/>
    </row>
    <row r="18" spans="1:5" x14ac:dyDescent="0.25">
      <c r="A18" s="17" t="s">
        <v>15</v>
      </c>
      <c r="B18" s="14"/>
      <c r="C18" s="14"/>
      <c r="D18" s="20"/>
    </row>
    <row r="19" spans="1:5" x14ac:dyDescent="0.25">
      <c r="A19" s="17"/>
      <c r="B19" s="14"/>
      <c r="C19" s="14"/>
      <c r="D19" s="20"/>
    </row>
    <row r="20" spans="1:5" x14ac:dyDescent="0.25">
      <c r="A20" s="22" t="s">
        <v>10</v>
      </c>
      <c r="B20" s="23" t="s">
        <v>11</v>
      </c>
      <c r="C20" s="24" t="s">
        <v>12</v>
      </c>
      <c r="D20" s="24" t="s">
        <v>71</v>
      </c>
    </row>
    <row r="21" spans="1:5" ht="19.5" customHeight="1" x14ac:dyDescent="0.25">
      <c r="A21" s="86" t="s">
        <v>2</v>
      </c>
      <c r="B21" s="87" t="s">
        <v>57</v>
      </c>
      <c r="C21" s="70" t="s">
        <v>64</v>
      </c>
      <c r="D21" s="72">
        <v>537987.77</v>
      </c>
    </row>
    <row r="22" spans="1:5" ht="30" customHeight="1" x14ac:dyDescent="0.25">
      <c r="A22" s="45" t="s">
        <v>2</v>
      </c>
      <c r="B22" s="46">
        <v>555</v>
      </c>
      <c r="C22" s="47" t="s">
        <v>62</v>
      </c>
      <c r="D22" s="77">
        <v>21112.400000000001</v>
      </c>
    </row>
    <row r="23" spans="1:5" ht="45" x14ac:dyDescent="0.25">
      <c r="A23" s="45" t="s">
        <v>1</v>
      </c>
      <c r="B23" s="46">
        <v>7607</v>
      </c>
      <c r="C23" s="47" t="s">
        <v>23</v>
      </c>
      <c r="D23" s="77">
        <v>62223.62</v>
      </c>
      <c r="E23" s="7"/>
    </row>
    <row r="24" spans="1:5" ht="30" x14ac:dyDescent="0.25">
      <c r="A24" s="45" t="s">
        <v>1</v>
      </c>
      <c r="B24" s="46">
        <v>349</v>
      </c>
      <c r="C24" s="47" t="s">
        <v>63</v>
      </c>
      <c r="D24" s="77">
        <v>17690</v>
      </c>
    </row>
    <row r="25" spans="1:5" ht="45" x14ac:dyDescent="0.25">
      <c r="A25" s="45" t="s">
        <v>69</v>
      </c>
      <c r="B25" s="46">
        <v>400</v>
      </c>
      <c r="C25" s="47" t="s">
        <v>24</v>
      </c>
      <c r="D25" s="77">
        <v>9032.7000000000007</v>
      </c>
    </row>
    <row r="26" spans="1:5" ht="45" x14ac:dyDescent="0.25">
      <c r="A26" s="45" t="s">
        <v>67</v>
      </c>
      <c r="B26" s="46">
        <v>342</v>
      </c>
      <c r="C26" s="47" t="s">
        <v>66</v>
      </c>
      <c r="D26" s="77">
        <v>18343.75</v>
      </c>
    </row>
    <row r="27" spans="1:5" x14ac:dyDescent="0.25">
      <c r="A27" s="18" t="s">
        <v>3</v>
      </c>
      <c r="B27" s="79"/>
      <c r="C27" s="12"/>
      <c r="D27" s="80">
        <f>SUM(D21:D26)</f>
        <v>666390.24</v>
      </c>
    </row>
    <row r="28" spans="1:5" x14ac:dyDescent="0.25">
      <c r="A28" s="14"/>
      <c r="B28" s="3"/>
      <c r="C28" s="2"/>
      <c r="D28" s="21"/>
    </row>
    <row r="29" spans="1:5" ht="58.5" customHeight="1" x14ac:dyDescent="0.25">
      <c r="A29" s="93" t="s">
        <v>68</v>
      </c>
      <c r="B29" s="94"/>
      <c r="C29" s="94"/>
      <c r="D29" s="94"/>
    </row>
    <row r="30" spans="1:5" x14ac:dyDescent="0.25">
      <c r="A30" s="26" t="s">
        <v>72</v>
      </c>
      <c r="B30" s="41">
        <f>Erläuterungen!B13</f>
        <v>6027.25</v>
      </c>
      <c r="C30" s="42"/>
      <c r="D30" s="42"/>
    </row>
    <row r="31" spans="1:5" x14ac:dyDescent="0.25">
      <c r="A31" s="14"/>
      <c r="B31" s="3"/>
      <c r="C31" s="2"/>
      <c r="D31" s="21"/>
    </row>
    <row r="32" spans="1:5" x14ac:dyDescent="0.25">
      <c r="A32" s="14"/>
      <c r="B32" s="3"/>
      <c r="C32" s="2"/>
      <c r="D32" s="21"/>
    </row>
    <row r="33" spans="1:4" x14ac:dyDescent="0.25">
      <c r="A33" s="17" t="s">
        <v>9</v>
      </c>
      <c r="B33" s="4"/>
      <c r="C33" s="2"/>
      <c r="D33" s="21"/>
    </row>
    <row r="34" spans="1:4" ht="12" customHeight="1" x14ac:dyDescent="0.25">
      <c r="A34" s="14"/>
      <c r="B34" s="3"/>
      <c r="C34" s="2"/>
      <c r="D34" s="21"/>
    </row>
    <row r="35" spans="1:4" x14ac:dyDescent="0.25">
      <c r="A35" s="22" t="s">
        <v>10</v>
      </c>
      <c r="B35" s="23" t="s">
        <v>14</v>
      </c>
      <c r="C35" s="24" t="s">
        <v>12</v>
      </c>
      <c r="D35" s="24" t="s">
        <v>71</v>
      </c>
    </row>
    <row r="36" spans="1:4" ht="30" x14ac:dyDescent="0.25">
      <c r="A36" s="70" t="s">
        <v>4</v>
      </c>
      <c r="B36" s="71" t="s">
        <v>41</v>
      </c>
      <c r="C36" s="70" t="s">
        <v>38</v>
      </c>
      <c r="D36" s="72">
        <v>15933</v>
      </c>
    </row>
    <row r="37" spans="1:4" ht="45" x14ac:dyDescent="0.25">
      <c r="A37" s="70" t="s">
        <v>5</v>
      </c>
      <c r="B37" s="71" t="s">
        <v>45</v>
      </c>
      <c r="C37" s="70" t="s">
        <v>43</v>
      </c>
      <c r="D37" s="72">
        <v>20712</v>
      </c>
    </row>
    <row r="38" spans="1:4" ht="60" x14ac:dyDescent="0.25">
      <c r="A38" s="70" t="s">
        <v>5</v>
      </c>
      <c r="B38" s="78" t="s">
        <v>50</v>
      </c>
      <c r="C38" s="70" t="s">
        <v>44</v>
      </c>
      <c r="D38" s="72">
        <v>6505</v>
      </c>
    </row>
    <row r="39" spans="1:4" ht="30" x14ac:dyDescent="0.25">
      <c r="A39" s="70" t="s">
        <v>5</v>
      </c>
      <c r="B39" s="71" t="s">
        <v>46</v>
      </c>
      <c r="C39" s="70" t="s">
        <v>8</v>
      </c>
      <c r="D39" s="72">
        <v>16281</v>
      </c>
    </row>
    <row r="40" spans="1:4" ht="30" x14ac:dyDescent="0.25">
      <c r="A40" s="70" t="s">
        <v>42</v>
      </c>
      <c r="B40" s="71">
        <v>7601</v>
      </c>
      <c r="C40" s="70" t="s">
        <v>17</v>
      </c>
      <c r="D40" s="72">
        <v>977</v>
      </c>
    </row>
    <row r="41" spans="1:4" ht="30" x14ac:dyDescent="0.25">
      <c r="A41" s="70" t="s">
        <v>42</v>
      </c>
      <c r="B41" s="71">
        <v>7635</v>
      </c>
      <c r="C41" s="70" t="s">
        <v>18</v>
      </c>
      <c r="D41" s="72">
        <v>9200</v>
      </c>
    </row>
    <row r="42" spans="1:4" ht="30" x14ac:dyDescent="0.25">
      <c r="A42" s="70" t="s">
        <v>6</v>
      </c>
      <c r="B42" s="71" t="s">
        <v>49</v>
      </c>
      <c r="C42" s="70" t="s">
        <v>16</v>
      </c>
      <c r="D42" s="72">
        <v>954</v>
      </c>
    </row>
    <row r="43" spans="1:4" ht="30" x14ac:dyDescent="0.25">
      <c r="A43" s="70" t="s">
        <v>47</v>
      </c>
      <c r="B43" s="78" t="s">
        <v>75</v>
      </c>
      <c r="C43" s="70" t="s">
        <v>7</v>
      </c>
      <c r="D43" s="72">
        <v>5648</v>
      </c>
    </row>
    <row r="44" spans="1:4" x14ac:dyDescent="0.25">
      <c r="A44" s="73" t="s">
        <v>3</v>
      </c>
      <c r="B44" s="74"/>
      <c r="C44" s="73"/>
      <c r="D44" s="75">
        <f>SUM(D36+D37+D38+D39+D40+D41+D42)</f>
        <v>70562</v>
      </c>
    </row>
    <row r="45" spans="1:4" x14ac:dyDescent="0.25">
      <c r="A45" s="14"/>
      <c r="B45" s="14"/>
      <c r="C45" s="14"/>
      <c r="D45" s="20"/>
    </row>
    <row r="46" spans="1:4" x14ac:dyDescent="0.25">
      <c r="A46" s="14"/>
      <c r="B46" s="14"/>
      <c r="C46" s="14"/>
      <c r="D46" s="20"/>
    </row>
    <row r="47" spans="1:4" x14ac:dyDescent="0.25">
      <c r="A47" s="17" t="s">
        <v>19</v>
      </c>
      <c r="B47" s="4"/>
      <c r="C47" s="2"/>
      <c r="D47" s="21"/>
    </row>
    <row r="48" spans="1:4" x14ac:dyDescent="0.25">
      <c r="A48" s="14"/>
      <c r="B48" s="3"/>
      <c r="C48" s="2"/>
      <c r="D48" s="21"/>
    </row>
    <row r="49" spans="1:4" ht="30" customHeight="1" x14ac:dyDescent="0.25">
      <c r="A49" s="24" t="s">
        <v>20</v>
      </c>
      <c r="B49" s="25" t="s">
        <v>11</v>
      </c>
      <c r="C49" s="24" t="s">
        <v>12</v>
      </c>
      <c r="D49" s="24" t="s">
        <v>71</v>
      </c>
    </row>
    <row r="50" spans="1:4" ht="60" x14ac:dyDescent="0.25">
      <c r="A50" s="47" t="s">
        <v>21</v>
      </c>
      <c r="B50" s="52" t="s">
        <v>22</v>
      </c>
      <c r="C50" s="47" t="s">
        <v>58</v>
      </c>
      <c r="D50" s="55">
        <v>107668</v>
      </c>
    </row>
    <row r="52" spans="1:4" ht="14.25" customHeight="1" x14ac:dyDescent="0.25"/>
    <row r="53" spans="1:4" x14ac:dyDescent="0.25">
      <c r="A53" s="1" t="s">
        <v>25</v>
      </c>
    </row>
    <row r="54" spans="1:4" x14ac:dyDescent="0.25">
      <c r="A54" s="1"/>
    </row>
    <row r="55" spans="1:4" x14ac:dyDescent="0.25">
      <c r="A55" s="98" t="s">
        <v>0</v>
      </c>
      <c r="B55" s="99"/>
      <c r="C55" s="100"/>
      <c r="D55" s="24" t="s">
        <v>71</v>
      </c>
    </row>
    <row r="56" spans="1:4" x14ac:dyDescent="0.25">
      <c r="A56" s="101" t="s">
        <v>13</v>
      </c>
      <c r="B56" s="102"/>
      <c r="C56" s="103"/>
      <c r="D56" s="85" t="str">
        <f>D15</f>
        <v>596.525 EUR</v>
      </c>
    </row>
    <row r="57" spans="1:4" x14ac:dyDescent="0.25">
      <c r="A57" s="104" t="s">
        <v>15</v>
      </c>
      <c r="B57" s="105"/>
      <c r="C57" s="106"/>
      <c r="D57" s="88">
        <f>D27</f>
        <v>666390.24</v>
      </c>
    </row>
    <row r="58" spans="1:4" x14ac:dyDescent="0.25">
      <c r="A58" s="95" t="s">
        <v>9</v>
      </c>
      <c r="B58" s="96"/>
      <c r="C58" s="97"/>
      <c r="D58" s="76">
        <f>D44</f>
        <v>70562</v>
      </c>
    </row>
    <row r="59" spans="1:4" x14ac:dyDescent="0.25">
      <c r="A59" s="95" t="s">
        <v>19</v>
      </c>
      <c r="B59" s="96"/>
      <c r="C59" s="97"/>
      <c r="D59" s="76">
        <f>D50</f>
        <v>107668</v>
      </c>
    </row>
  </sheetData>
  <mergeCells count="8">
    <mergeCell ref="A1:D1"/>
    <mergeCell ref="A3:D3"/>
    <mergeCell ref="A29:D29"/>
    <mergeCell ref="A59:C59"/>
    <mergeCell ref="A55:C55"/>
    <mergeCell ref="A56:C56"/>
    <mergeCell ref="A57:C57"/>
    <mergeCell ref="A58:C58"/>
  </mergeCells>
  <pageMargins left="0.7" right="0.7" top="0.78740157499999996" bottom="0.78740157499999996" header="0.3" footer="0.3"/>
  <pageSetup paperSize="9" scale="82" orientation="portrait"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zoomScaleSheetLayoutView="90" workbookViewId="0">
      <selection activeCell="B13" sqref="B13"/>
    </sheetView>
  </sheetViews>
  <sheetFormatPr baseColWidth="10" defaultRowHeight="15" x14ac:dyDescent="0.25"/>
  <cols>
    <col min="1" max="1" width="22.42578125" customWidth="1"/>
    <col min="2" max="2" width="15.28515625" customWidth="1"/>
    <col min="3" max="3" width="15" customWidth="1"/>
    <col min="5" max="5" width="15" customWidth="1"/>
    <col min="7" max="7" width="8.42578125" customWidth="1"/>
  </cols>
  <sheetData>
    <row r="1" spans="1:8" ht="15.75" x14ac:dyDescent="0.25">
      <c r="A1" s="37" t="s">
        <v>73</v>
      </c>
      <c r="B1" s="35"/>
      <c r="C1" s="35"/>
      <c r="D1" s="35"/>
      <c r="E1" s="35"/>
      <c r="F1" s="35"/>
      <c r="G1" s="35"/>
    </row>
    <row r="2" spans="1:8" x14ac:dyDescent="0.25">
      <c r="A2" s="35" t="s">
        <v>74</v>
      </c>
      <c r="B2" s="35"/>
      <c r="C2" s="35"/>
      <c r="D2" s="35"/>
      <c r="E2" s="35"/>
      <c r="F2" s="35"/>
      <c r="G2" s="35"/>
    </row>
    <row r="3" spans="1:8" x14ac:dyDescent="0.25">
      <c r="A3" s="35"/>
      <c r="B3" s="35"/>
      <c r="C3" s="35"/>
      <c r="D3" s="35"/>
      <c r="E3" s="35"/>
      <c r="F3" s="35"/>
      <c r="G3" s="35"/>
    </row>
    <row r="4" spans="1:8" s="35" customFormat="1" x14ac:dyDescent="0.25"/>
    <row r="5" spans="1:8" s="35" customFormat="1" x14ac:dyDescent="0.25">
      <c r="A5" s="50" t="s">
        <v>51</v>
      </c>
    </row>
    <row r="6" spans="1:8" s="35" customFormat="1" x14ac:dyDescent="0.25">
      <c r="A6" s="50" t="s">
        <v>53</v>
      </c>
    </row>
    <row r="7" spans="1:8" s="35" customFormat="1" x14ac:dyDescent="0.25">
      <c r="B7" s="53">
        <v>2018</v>
      </c>
      <c r="C7" s="54"/>
      <c r="D7" s="53">
        <v>2017</v>
      </c>
      <c r="E7" s="40" t="s">
        <v>65</v>
      </c>
      <c r="G7" s="38"/>
    </row>
    <row r="8" spans="1:8" s="35" customFormat="1" x14ac:dyDescent="0.25">
      <c r="B8" s="33"/>
      <c r="C8" s="48"/>
      <c r="D8" s="33"/>
      <c r="E8" s="33"/>
      <c r="G8" s="34"/>
    </row>
    <row r="9" spans="1:8" s="35" customFormat="1" x14ac:dyDescent="0.25">
      <c r="A9" s="35" t="s">
        <v>52</v>
      </c>
      <c r="B9" s="33">
        <v>2728.95</v>
      </c>
      <c r="C9" s="48"/>
      <c r="D9" s="33">
        <v>2426.19</v>
      </c>
      <c r="E9" s="33"/>
      <c r="G9" s="34"/>
    </row>
    <row r="10" spans="1:8" s="35" customFormat="1" x14ac:dyDescent="0.25">
      <c r="A10" s="35" t="s">
        <v>54</v>
      </c>
      <c r="B10" s="33">
        <v>2629.55</v>
      </c>
      <c r="C10" s="48"/>
      <c r="D10" s="33">
        <v>2556.83</v>
      </c>
      <c r="E10" s="33"/>
      <c r="G10" s="36"/>
      <c r="H10" s="34"/>
    </row>
    <row r="11" spans="1:8" s="35" customFormat="1" ht="30" x14ac:dyDescent="0.25">
      <c r="A11" s="69" t="s">
        <v>60</v>
      </c>
      <c r="B11" s="33">
        <v>568.75</v>
      </c>
      <c r="C11" s="48"/>
      <c r="D11" s="33">
        <v>552.5</v>
      </c>
      <c r="E11" s="33"/>
      <c r="G11" s="34"/>
    </row>
    <row r="12" spans="1:8" s="35" customFormat="1" ht="30" x14ac:dyDescent="0.25">
      <c r="A12" s="69" t="s">
        <v>59</v>
      </c>
      <c r="B12" s="33">
        <v>100</v>
      </c>
      <c r="C12" s="48"/>
      <c r="D12" s="33">
        <v>139.16999999999999</v>
      </c>
      <c r="E12" s="49"/>
      <c r="G12" s="34"/>
    </row>
    <row r="13" spans="1:8" s="35" customFormat="1" x14ac:dyDescent="0.25">
      <c r="A13" s="50" t="s">
        <v>55</v>
      </c>
      <c r="B13" s="49">
        <f>SUM(B8:B12)</f>
        <v>6027.25</v>
      </c>
      <c r="C13" s="51"/>
      <c r="D13" s="49">
        <f>SUM(D8:D12)</f>
        <v>5674.6900000000005</v>
      </c>
      <c r="G13" s="39"/>
    </row>
    <row r="14" spans="1:8" s="35" customFormat="1" x14ac:dyDescent="0.25">
      <c r="E14" s="34"/>
    </row>
    <row r="15" spans="1:8" x14ac:dyDescent="0.25">
      <c r="D15" s="16"/>
      <c r="E15" s="15"/>
      <c r="F15" s="15"/>
    </row>
    <row r="16" spans="1:8" x14ac:dyDescent="0.25">
      <c r="D16" s="15"/>
      <c r="E16" s="15"/>
    </row>
    <row r="17" spans="4:5" x14ac:dyDescent="0.25">
      <c r="D17" s="15"/>
      <c r="E17" s="15"/>
    </row>
    <row r="18" spans="4:5" x14ac:dyDescent="0.25">
      <c r="D18" s="15"/>
    </row>
  </sheetData>
  <pageMargins left="0.7" right="0.7" top="0.78740157499999996" bottom="0.78740157499999996"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abSelected="1" zoomScaleNormal="100" zoomScaleSheetLayoutView="110" zoomScalePageLayoutView="120" workbookViewId="0">
      <selection activeCell="D66" sqref="D66"/>
    </sheetView>
  </sheetViews>
  <sheetFormatPr baseColWidth="10" defaultRowHeight="15" x14ac:dyDescent="0.25"/>
  <cols>
    <col min="1" max="1" width="24.28515625" customWidth="1"/>
    <col min="2" max="2" width="16.140625" customWidth="1"/>
    <col min="3" max="3" width="33" customWidth="1"/>
    <col min="4" max="4" width="83.28515625" customWidth="1"/>
  </cols>
  <sheetData>
    <row r="1" spans="1:6" ht="30.75" customHeight="1" x14ac:dyDescent="0.25">
      <c r="A1" s="91" t="s">
        <v>56</v>
      </c>
      <c r="B1" s="91"/>
      <c r="C1" s="91"/>
      <c r="D1" s="91"/>
    </row>
    <row r="2" spans="1:6" x14ac:dyDescent="0.25">
      <c r="A2" s="1"/>
      <c r="B2" s="1"/>
      <c r="C2" s="1"/>
      <c r="D2" s="1"/>
    </row>
    <row r="3" spans="1:6" ht="61.5" customHeight="1" x14ac:dyDescent="0.25">
      <c r="A3" s="92" t="s">
        <v>39</v>
      </c>
      <c r="B3" s="92"/>
      <c r="C3" s="92"/>
      <c r="D3" s="92"/>
    </row>
    <row r="4" spans="1:6" x14ac:dyDescent="0.25">
      <c r="A4" s="9"/>
      <c r="B4" s="9"/>
      <c r="C4" s="67"/>
      <c r="D4" s="68"/>
    </row>
    <row r="5" spans="1:6" x14ac:dyDescent="0.25">
      <c r="A5" s="1" t="s">
        <v>13</v>
      </c>
      <c r="B5" s="4"/>
      <c r="C5" s="56"/>
      <c r="D5" s="56"/>
    </row>
    <row r="6" spans="1:6" x14ac:dyDescent="0.25">
      <c r="A6" s="1"/>
      <c r="B6" s="4"/>
      <c r="C6" s="56"/>
      <c r="D6" s="56"/>
    </row>
    <row r="7" spans="1:6" x14ac:dyDescent="0.25">
      <c r="A7" s="22" t="s">
        <v>10</v>
      </c>
      <c r="B7" s="23" t="s">
        <v>14</v>
      </c>
      <c r="C7" s="24" t="s">
        <v>12</v>
      </c>
      <c r="D7" s="24" t="s">
        <v>71</v>
      </c>
    </row>
    <row r="8" spans="1:6" ht="90" customHeight="1" x14ac:dyDescent="0.25">
      <c r="A8" s="57" t="s">
        <v>26</v>
      </c>
      <c r="B8" s="58" t="s">
        <v>82</v>
      </c>
      <c r="C8" s="57" t="s">
        <v>79</v>
      </c>
      <c r="D8" s="65"/>
    </row>
    <row r="9" spans="1:6" ht="47.25" customHeight="1" x14ac:dyDescent="0.25">
      <c r="A9" s="57" t="s">
        <v>70</v>
      </c>
      <c r="B9" s="58">
        <v>400</v>
      </c>
      <c r="C9" s="57" t="s">
        <v>36</v>
      </c>
      <c r="D9" s="66"/>
    </row>
    <row r="10" spans="1:6" ht="30" x14ac:dyDescent="0.25">
      <c r="A10" s="57" t="s">
        <v>27</v>
      </c>
      <c r="B10" s="58">
        <v>102</v>
      </c>
      <c r="C10" s="57" t="s">
        <v>31</v>
      </c>
      <c r="D10" s="66"/>
    </row>
    <row r="11" spans="1:6" ht="32.25" customHeight="1" x14ac:dyDescent="0.25">
      <c r="A11" s="57" t="s">
        <v>40</v>
      </c>
      <c r="B11" s="58">
        <v>105</v>
      </c>
      <c r="C11" s="57" t="s">
        <v>32</v>
      </c>
      <c r="D11" s="66"/>
    </row>
    <row r="12" spans="1:6" ht="30" x14ac:dyDescent="0.25">
      <c r="A12" s="57" t="s">
        <v>28</v>
      </c>
      <c r="B12" s="58" t="s">
        <v>35</v>
      </c>
      <c r="C12" s="57" t="s">
        <v>37</v>
      </c>
      <c r="D12" s="66"/>
      <c r="F12" s="13"/>
    </row>
    <row r="13" spans="1:6" ht="61.5" customHeight="1" x14ac:dyDescent="0.25">
      <c r="A13" s="57" t="s">
        <v>30</v>
      </c>
      <c r="B13" s="58">
        <v>33</v>
      </c>
      <c r="C13" s="57" t="s">
        <v>33</v>
      </c>
      <c r="D13" s="66"/>
    </row>
    <row r="14" spans="1:6" ht="30" x14ac:dyDescent="0.25">
      <c r="A14" s="57" t="s">
        <v>29</v>
      </c>
      <c r="B14" s="58">
        <v>189</v>
      </c>
      <c r="C14" s="57" t="s">
        <v>34</v>
      </c>
      <c r="D14" s="64"/>
    </row>
    <row r="15" spans="1:6" x14ac:dyDescent="0.25">
      <c r="A15" s="8" t="s">
        <v>3</v>
      </c>
      <c r="B15" s="11"/>
      <c r="C15" s="8"/>
      <c r="D15" s="89" t="s">
        <v>78</v>
      </c>
    </row>
    <row r="16" spans="1:6" x14ac:dyDescent="0.25">
      <c r="A16" s="27"/>
      <c r="B16" s="28"/>
      <c r="C16" s="27"/>
      <c r="D16" s="29"/>
    </row>
    <row r="17" spans="1:5" ht="15" customHeight="1" x14ac:dyDescent="0.25">
      <c r="A17" s="7"/>
      <c r="B17" s="10"/>
      <c r="C17" s="7"/>
      <c r="D17" s="7"/>
    </row>
    <row r="18" spans="1:5" x14ac:dyDescent="0.25">
      <c r="A18" s="17" t="s">
        <v>15</v>
      </c>
      <c r="B18" s="20"/>
      <c r="C18" s="20"/>
      <c r="D18" s="20"/>
    </row>
    <row r="19" spans="1:5" x14ac:dyDescent="0.25">
      <c r="A19" s="17"/>
      <c r="B19" s="20"/>
      <c r="C19" s="20"/>
      <c r="D19" s="20"/>
    </row>
    <row r="20" spans="1:5" x14ac:dyDescent="0.25">
      <c r="A20" s="22" t="s">
        <v>10</v>
      </c>
      <c r="B20" s="23" t="s">
        <v>11</v>
      </c>
      <c r="C20" s="24" t="s">
        <v>12</v>
      </c>
      <c r="D20" s="24" t="s">
        <v>71</v>
      </c>
    </row>
    <row r="21" spans="1:5" ht="19.5" customHeight="1" x14ac:dyDescent="0.25">
      <c r="A21" s="45" t="s">
        <v>2</v>
      </c>
      <c r="B21" s="46" t="s">
        <v>57</v>
      </c>
      <c r="C21" s="47" t="s">
        <v>64</v>
      </c>
      <c r="D21" s="62"/>
    </row>
    <row r="22" spans="1:5" ht="30" customHeight="1" x14ac:dyDescent="0.25">
      <c r="A22" s="45" t="s">
        <v>2</v>
      </c>
      <c r="B22" s="46">
        <v>555</v>
      </c>
      <c r="C22" s="47" t="s">
        <v>62</v>
      </c>
      <c r="D22" s="59"/>
    </row>
    <row r="23" spans="1:5" ht="45" x14ac:dyDescent="0.25">
      <c r="A23" s="45" t="s">
        <v>1</v>
      </c>
      <c r="B23" s="46">
        <v>7607</v>
      </c>
      <c r="C23" s="47" t="s">
        <v>23</v>
      </c>
      <c r="D23" s="59"/>
      <c r="E23" s="7"/>
    </row>
    <row r="24" spans="1:5" ht="30" x14ac:dyDescent="0.25">
      <c r="A24" s="45" t="s">
        <v>1</v>
      </c>
      <c r="B24" s="46">
        <v>349</v>
      </c>
      <c r="C24" s="47" t="s">
        <v>63</v>
      </c>
      <c r="D24" s="59"/>
    </row>
    <row r="25" spans="1:5" ht="45" x14ac:dyDescent="0.25">
      <c r="A25" s="45" t="s">
        <v>69</v>
      </c>
      <c r="B25" s="46">
        <v>400</v>
      </c>
      <c r="C25" s="47" t="s">
        <v>24</v>
      </c>
      <c r="D25" s="59"/>
    </row>
    <row r="26" spans="1:5" ht="45" x14ac:dyDescent="0.25">
      <c r="A26" s="45" t="s">
        <v>67</v>
      </c>
      <c r="B26" s="46">
        <v>342</v>
      </c>
      <c r="C26" s="47" t="s">
        <v>66</v>
      </c>
      <c r="D26" s="63"/>
    </row>
    <row r="27" spans="1:5" x14ac:dyDescent="0.25">
      <c r="A27" s="18" t="s">
        <v>3</v>
      </c>
      <c r="B27" s="6"/>
      <c r="C27" s="8"/>
      <c r="D27" s="30">
        <v>666390.24</v>
      </c>
    </row>
    <row r="28" spans="1:5" x14ac:dyDescent="0.25">
      <c r="A28" s="20"/>
      <c r="B28" s="3"/>
      <c r="C28" s="21"/>
      <c r="D28" s="21"/>
    </row>
    <row r="29" spans="1:5" ht="58.5" customHeight="1" x14ac:dyDescent="0.25">
      <c r="A29" s="93" t="s">
        <v>68</v>
      </c>
      <c r="B29" s="94"/>
      <c r="C29" s="94"/>
      <c r="D29" s="94"/>
    </row>
    <row r="30" spans="1:5" x14ac:dyDescent="0.25">
      <c r="A30" s="26" t="s">
        <v>72</v>
      </c>
      <c r="B30" s="41">
        <f>Erläuterungen!B13</f>
        <v>6027.25</v>
      </c>
      <c r="C30" s="42"/>
      <c r="D30" s="42"/>
    </row>
    <row r="31" spans="1:5" x14ac:dyDescent="0.25">
      <c r="A31" s="20"/>
      <c r="B31" s="3"/>
      <c r="C31" s="21"/>
      <c r="D31" s="21"/>
    </row>
    <row r="32" spans="1:5" x14ac:dyDescent="0.25">
      <c r="A32" s="20"/>
      <c r="B32" s="3"/>
      <c r="C32" s="21"/>
      <c r="D32" s="21"/>
    </row>
    <row r="33" spans="1:5" x14ac:dyDescent="0.25">
      <c r="A33" s="17" t="s">
        <v>9</v>
      </c>
      <c r="B33" s="4"/>
      <c r="C33" s="21"/>
      <c r="D33" s="21"/>
    </row>
    <row r="34" spans="1:5" ht="12" customHeight="1" x14ac:dyDescent="0.25">
      <c r="A34" s="20"/>
      <c r="B34" s="3"/>
      <c r="C34" s="21"/>
      <c r="D34" s="21"/>
    </row>
    <row r="35" spans="1:5" x14ac:dyDescent="0.25">
      <c r="A35" s="22" t="s">
        <v>10</v>
      </c>
      <c r="B35" s="23" t="s">
        <v>14</v>
      </c>
      <c r="C35" s="24" t="s">
        <v>12</v>
      </c>
      <c r="D35" s="24" t="s">
        <v>71</v>
      </c>
    </row>
    <row r="36" spans="1:5" ht="30" x14ac:dyDescent="0.25">
      <c r="A36" s="47" t="s">
        <v>4</v>
      </c>
      <c r="B36" s="52" t="s">
        <v>41</v>
      </c>
      <c r="C36" s="47" t="s">
        <v>38</v>
      </c>
      <c r="D36" s="62"/>
    </row>
    <row r="37" spans="1:5" ht="45" x14ac:dyDescent="0.25">
      <c r="A37" s="47" t="s">
        <v>5</v>
      </c>
      <c r="B37" s="52" t="s">
        <v>45</v>
      </c>
      <c r="C37" s="47" t="s">
        <v>43</v>
      </c>
      <c r="D37" s="59"/>
    </row>
    <row r="38" spans="1:5" ht="60" x14ac:dyDescent="0.25">
      <c r="A38" s="47" t="s">
        <v>5</v>
      </c>
      <c r="B38" s="52" t="s">
        <v>50</v>
      </c>
      <c r="C38" s="47" t="s">
        <v>44</v>
      </c>
      <c r="D38" s="59"/>
    </row>
    <row r="39" spans="1:5" ht="30" x14ac:dyDescent="0.25">
      <c r="A39" s="47" t="s">
        <v>5</v>
      </c>
      <c r="B39" s="52" t="s">
        <v>46</v>
      </c>
      <c r="C39" s="47" t="s">
        <v>8</v>
      </c>
      <c r="D39" s="59"/>
    </row>
    <row r="40" spans="1:5" ht="30" x14ac:dyDescent="0.25">
      <c r="A40" s="47" t="s">
        <v>42</v>
      </c>
      <c r="B40" s="52">
        <v>7601</v>
      </c>
      <c r="C40" s="47" t="s">
        <v>17</v>
      </c>
      <c r="D40" s="59"/>
    </row>
    <row r="41" spans="1:5" ht="30" x14ac:dyDescent="0.25">
      <c r="A41" s="47" t="s">
        <v>42</v>
      </c>
      <c r="B41" s="52">
        <v>7635</v>
      </c>
      <c r="C41" s="47" t="s">
        <v>18</v>
      </c>
      <c r="D41" s="59"/>
    </row>
    <row r="42" spans="1:5" ht="30" x14ac:dyDescent="0.25">
      <c r="A42" s="47" t="s">
        <v>6</v>
      </c>
      <c r="B42" s="52" t="s">
        <v>49</v>
      </c>
      <c r="C42" s="47" t="s">
        <v>16</v>
      </c>
      <c r="D42" s="59"/>
    </row>
    <row r="43" spans="1:5" ht="30" x14ac:dyDescent="0.25">
      <c r="A43" s="47" t="s">
        <v>47</v>
      </c>
      <c r="B43" s="52" t="s">
        <v>48</v>
      </c>
      <c r="C43" s="47" t="s">
        <v>7</v>
      </c>
      <c r="D43" s="63"/>
    </row>
    <row r="44" spans="1:5" x14ac:dyDescent="0.25">
      <c r="A44" s="12" t="s">
        <v>3</v>
      </c>
      <c r="B44" s="11"/>
      <c r="C44" s="8"/>
      <c r="D44" s="30">
        <v>70562</v>
      </c>
    </row>
    <row r="45" spans="1:5" x14ac:dyDescent="0.25">
      <c r="A45" s="20"/>
      <c r="B45" s="20"/>
      <c r="C45" s="20"/>
      <c r="D45" s="61"/>
    </row>
    <row r="46" spans="1:5" x14ac:dyDescent="0.25">
      <c r="A46" s="20"/>
      <c r="B46" s="20"/>
      <c r="C46" s="20"/>
      <c r="D46" s="20"/>
      <c r="E46" s="60"/>
    </row>
    <row r="47" spans="1:5" x14ac:dyDescent="0.25">
      <c r="A47" s="17" t="s">
        <v>19</v>
      </c>
      <c r="B47" s="4"/>
      <c r="C47" s="21"/>
      <c r="D47" s="21"/>
    </row>
    <row r="48" spans="1:5" x14ac:dyDescent="0.25">
      <c r="A48" s="20"/>
      <c r="B48" s="3"/>
      <c r="C48" s="21"/>
      <c r="D48" s="21"/>
    </row>
    <row r="49" spans="1:4" ht="30" x14ac:dyDescent="0.25">
      <c r="A49" s="24" t="s">
        <v>20</v>
      </c>
      <c r="B49" s="25" t="s">
        <v>11</v>
      </c>
      <c r="C49" s="24" t="s">
        <v>12</v>
      </c>
      <c r="D49" s="24" t="s">
        <v>71</v>
      </c>
    </row>
    <row r="50" spans="1:4" ht="30" customHeight="1" x14ac:dyDescent="0.25">
      <c r="A50" s="47" t="s">
        <v>21</v>
      </c>
      <c r="B50" s="52" t="s">
        <v>22</v>
      </c>
      <c r="C50" s="47" t="s">
        <v>58</v>
      </c>
      <c r="D50" s="55">
        <v>107668</v>
      </c>
    </row>
    <row r="53" spans="1:4" ht="14.25" customHeight="1" x14ac:dyDescent="0.25">
      <c r="A53" s="1" t="s">
        <v>25</v>
      </c>
    </row>
    <row r="54" spans="1:4" x14ac:dyDescent="0.25">
      <c r="A54" s="1"/>
    </row>
    <row r="55" spans="1:4" x14ac:dyDescent="0.25">
      <c r="A55" s="98" t="s">
        <v>0</v>
      </c>
      <c r="B55" s="99"/>
      <c r="C55" s="100"/>
      <c r="D55" s="24" t="s">
        <v>71</v>
      </c>
    </row>
    <row r="56" spans="1:4" x14ac:dyDescent="0.25">
      <c r="A56" s="107" t="s">
        <v>13</v>
      </c>
      <c r="B56" s="108"/>
      <c r="C56" s="109"/>
      <c r="D56" s="90" t="str">
        <f>D15</f>
        <v>596.525 EUR</v>
      </c>
    </row>
    <row r="57" spans="1:4" x14ac:dyDescent="0.25">
      <c r="A57" s="110" t="s">
        <v>15</v>
      </c>
      <c r="B57" s="111"/>
      <c r="C57" s="112"/>
      <c r="D57" s="32">
        <f>D27</f>
        <v>666390.24</v>
      </c>
    </row>
    <row r="58" spans="1:4" x14ac:dyDescent="0.25">
      <c r="A58" s="107" t="s">
        <v>9</v>
      </c>
      <c r="B58" s="108"/>
      <c r="C58" s="109"/>
      <c r="D58" s="31">
        <f>D44</f>
        <v>70562</v>
      </c>
    </row>
    <row r="59" spans="1:4" x14ac:dyDescent="0.25">
      <c r="A59" s="107" t="s">
        <v>19</v>
      </c>
      <c r="B59" s="108"/>
      <c r="C59" s="109"/>
      <c r="D59" s="31">
        <f>D50</f>
        <v>107668</v>
      </c>
    </row>
  </sheetData>
  <mergeCells count="8">
    <mergeCell ref="A58:C58"/>
    <mergeCell ref="A59:C59"/>
    <mergeCell ref="A1:D1"/>
    <mergeCell ref="A3:D3"/>
    <mergeCell ref="A29:D29"/>
    <mergeCell ref="A55:C55"/>
    <mergeCell ref="A56:C56"/>
    <mergeCell ref="A57:C57"/>
  </mergeCells>
  <pageMargins left="0.7" right="0.7" top="0.78740157499999996" bottom="0.78740157499999996" header="0.3" footer="0.3"/>
  <pageSetup paperSize="9" scale="82" orientation="portrait" r:id="rId1"/>
  <headerFooter>
    <oddHeader>&amp;R&amp;F</oddHeader>
  </headerFooter>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Intern</vt:lpstr>
      <vt:lpstr>Erläuterungen</vt:lpstr>
      <vt:lpstr>Veröffentlichung Stand 20.01.20</vt:lpstr>
      <vt:lpstr>Erläuterungen!Druckbereich</vt:lpstr>
    </vt:vector>
  </TitlesOfParts>
  <Company>LRA 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Haug, Martin</dc:creator>
  <cp:lastModifiedBy>Mair, Carina</cp:lastModifiedBy>
  <cp:lastPrinted>2019-12-12T14:53:45Z</cp:lastPrinted>
  <dcterms:created xsi:type="dcterms:W3CDTF">2013-04-10T12:24:35Z</dcterms:created>
  <dcterms:modified xsi:type="dcterms:W3CDTF">2020-01-22T07:34:44Z</dcterms:modified>
</cp:coreProperties>
</file>